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'п.19"б"ПП РФ от 21.01.2004г №24'!$A:$B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№24'!$A$1:$N$12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K6" i="5" l="1"/>
  <c r="K8" i="5"/>
  <c r="K9" i="5"/>
  <c r="K7" i="5"/>
  <c r="J10" i="5"/>
  <c r="K10" i="5" l="1"/>
  <c r="C10" i="5"/>
  <c r="E10" i="5" l="1"/>
  <c r="G10" i="5" l="1"/>
  <c r="I10" i="5" l="1"/>
</calcChain>
</file>

<file path=xl/sharedStrings.xml><?xml version="1.0" encoding="utf-8"?>
<sst xmlns="http://schemas.openxmlformats.org/spreadsheetml/2006/main" count="26" uniqueCount="26">
  <si>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</si>
  <si>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</si>
  <si>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</si>
  <si>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</si>
  <si>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</si>
  <si>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</si>
  <si>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</si>
  <si>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</si>
  <si>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</si>
  <si>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Постановление Региональной службы по тарифам Ростовской области от  №71/32 от 26.12.2019</t>
  </si>
  <si>
    <t>Информация о расходах компании "Россети Юг" (ПАО "МРСК Юга"),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2020 год</t>
  </si>
  <si>
    <t>Итого компания "Россети Юг" (ПАО "МРСК Юга")</t>
  </si>
  <si>
    <t>Ростовский филиал компании "Россети Юг" (филиал ПАО "МРСК Юга" - "Ростовэнерго")</t>
  </si>
  <si>
    <t>Калмыкский филиал компании "Россети Юг" (филиал ПАО "МРСК Юга" - "Калмэнерго")</t>
  </si>
  <si>
    <t>Волгоградский филиал компании "Россети Юг" (филиал ПАО "МРСК Юга" - "Волгоградэнерго")</t>
  </si>
  <si>
    <t>Астраханский филиал компании "Россети Юг" (филиал ПАО "МРСК Юга" - "Астраханьэнерго")*</t>
  </si>
  <si>
    <t>Приказ Региональной службы по тарифам Республики Калмыкия от 25.12.2019 №96-п/тпэ</t>
  </si>
  <si>
    <t>Газета "Хальмг унн" от 27.12.2019 №236-237 (18281-18282), и официальный сайт РСТ РК http://tarif.kalmregion.ru/dokumenty/prikazy-i-protokoly-pravleniya-rst-rk.
Дата опубликования: 26.12.2019</t>
  </si>
  <si>
    <t>Приказ Комитета тарифного регулирования Волгоградской области от 24.12.2019 г. №45/1</t>
  </si>
  <si>
    <t>8=3+4+5+6+7</t>
  </si>
  <si>
    <t>Официальный интернет-портал 
правовой информации 
Государственная система правовой информации: http://publication.pravo.gov.ru/Document/View/3401201912300012
Номер опубликования:  3401201912300012 
Дата опубликования: 30.12.2019</t>
  </si>
  <si>
    <t>Портал правовой информации Ростовской области: http://pravo.donland.ru/doc/view/id/%D0%9F%D0%BE%D1%81%D1%82%D0%B0%D0%BD%D0%BE%D0%B2%D0%BB%D0%B5%D0%BD%D0%B8%D0%B5_71_32_31122019_16523/.
Номер опубликования: 6145201912310027
Дата опубликования: 31.12.2019.</t>
  </si>
  <si>
    <t>Постановление Службы по тарифам Астраханской области от 26.12.2019 № 184</t>
  </si>
  <si>
    <t>Официальный интернет-портал правовой информации органов государственной власти Астраханской области: http://pravo-astrobl.ru/document/document-0002201912300002/
Номер опубликования: 0002201912300002
Дата опубликования: 30.12.2019</t>
  </si>
  <si>
    <t>Выпадающие доходы
(затраты на КУЭЭ) связанные с реализацией Федерального закона
от 27.12.2018г.
№ 522-ФЗ (без НДС)</t>
  </si>
  <si>
    <t>* - плановые выпадающие доходы по ТП филиала ПАО "МРСК Юга" - "Астраханьэнерго" на 2020 год не учтены Службой по тарифам Астраханской области в тарифном решении по ТП на 2020 год. В тарифе на передачу э/э на 2020 год учтены фактические выпадающие доходы по ТП за 2018 год в сумме 112,952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</si>
</sst>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3" fontId="6" fillId="3" borderId="2" xfId="1" applyNumberFormat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7" fillId="7" borderId="2" xfId="1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3"/>
  <sheetViews>
    <sheetView tabSelected="1" view="pageBreakPreview" topLeftCell="A4" zoomScale="65" zoomScaleNormal="55" zoomScaleSheetLayoutView="65" workbookViewId="0">
      <selection activeCell="E8" sqref="E8:F8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35.85546875" style="6" customWidth="1"/>
    <col min="14" max="14" width="53.570312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1" customFormat="1" ht="38.25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CT1" s="2"/>
      <c r="CU1" s="2"/>
      <c r="CV1" s="2"/>
      <c r="CW1" s="2"/>
      <c r="CX1" s="2"/>
      <c r="CY1" s="2"/>
      <c r="CZ1" s="2"/>
    </row>
    <row r="2" spans="1:155" s="2" customFormat="1" ht="36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155" s="5" customFormat="1" ht="29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CS3" s="4"/>
    </row>
    <row r="4" spans="1:155" s="7" customFormat="1" ht="140.25" customHeight="1" x14ac:dyDescent="0.25">
      <c r="A4" s="14" t="s">
        <v>7</v>
      </c>
      <c r="B4" s="12" t="s">
        <v>6</v>
      </c>
      <c r="C4" s="31" t="s">
        <v>1</v>
      </c>
      <c r="D4" s="32"/>
      <c r="E4" s="31" t="s">
        <v>2</v>
      </c>
      <c r="F4" s="32"/>
      <c r="G4" s="31" t="s">
        <v>3</v>
      </c>
      <c r="H4" s="32"/>
      <c r="I4" s="12" t="s">
        <v>8</v>
      </c>
      <c r="J4" s="12" t="s">
        <v>24</v>
      </c>
      <c r="K4" s="31" t="s">
        <v>4</v>
      </c>
      <c r="L4" s="32"/>
      <c r="M4" s="19" t="s">
        <v>0</v>
      </c>
      <c r="N4" s="20" t="s">
        <v>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</row>
    <row r="5" spans="1:155" s="7" customFormat="1" ht="16.5" x14ac:dyDescent="0.25">
      <c r="A5" s="14">
        <v>1</v>
      </c>
      <c r="B5" s="12">
        <v>2</v>
      </c>
      <c r="C5" s="28">
        <v>3</v>
      </c>
      <c r="D5" s="29"/>
      <c r="E5" s="28">
        <v>4</v>
      </c>
      <c r="F5" s="29"/>
      <c r="G5" s="28">
        <v>5</v>
      </c>
      <c r="H5" s="29"/>
      <c r="I5" s="16">
        <v>6</v>
      </c>
      <c r="J5" s="23">
        <v>7</v>
      </c>
      <c r="K5" s="28" t="s">
        <v>19</v>
      </c>
      <c r="L5" s="29"/>
      <c r="M5" s="20">
        <v>9</v>
      </c>
      <c r="N5" s="20">
        <v>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ht="115.5" x14ac:dyDescent="0.25">
      <c r="A6" s="8">
        <v>1</v>
      </c>
      <c r="B6" s="17" t="s">
        <v>15</v>
      </c>
      <c r="C6" s="33">
        <v>54637.79</v>
      </c>
      <c r="D6" s="34"/>
      <c r="E6" s="33">
        <v>0</v>
      </c>
      <c r="F6" s="34"/>
      <c r="G6" s="33">
        <v>58314.080000000002</v>
      </c>
      <c r="H6" s="34"/>
      <c r="I6" s="25">
        <v>0</v>
      </c>
      <c r="J6" s="25">
        <v>0</v>
      </c>
      <c r="K6" s="35">
        <f>C6+E6+G6+I6+J6</f>
        <v>112951.87</v>
      </c>
      <c r="L6" s="36"/>
      <c r="M6" s="21" t="s">
        <v>22</v>
      </c>
      <c r="N6" s="18" t="s">
        <v>23</v>
      </c>
    </row>
    <row r="7" spans="1:155" ht="115.5" x14ac:dyDescent="0.25">
      <c r="A7" s="8">
        <v>2</v>
      </c>
      <c r="B7" s="9" t="s">
        <v>14</v>
      </c>
      <c r="C7" s="33">
        <v>61664.968999999997</v>
      </c>
      <c r="D7" s="34"/>
      <c r="E7" s="33">
        <v>9200.1939999999995</v>
      </c>
      <c r="F7" s="37"/>
      <c r="G7" s="37"/>
      <c r="H7" s="34"/>
      <c r="I7" s="24">
        <v>347.47199999999998</v>
      </c>
      <c r="J7" s="25">
        <v>12737.275</v>
      </c>
      <c r="K7" s="35">
        <f>C7+E7+G7+I7+J7</f>
        <v>83949.909999999989</v>
      </c>
      <c r="L7" s="36"/>
      <c r="M7" s="15" t="s">
        <v>18</v>
      </c>
      <c r="N7" s="22" t="s">
        <v>20</v>
      </c>
    </row>
    <row r="8" spans="1:155" ht="82.5" x14ac:dyDescent="0.25">
      <c r="A8" s="8">
        <v>3</v>
      </c>
      <c r="B8" s="9" t="s">
        <v>13</v>
      </c>
      <c r="C8" s="33">
        <v>16934.400392123749</v>
      </c>
      <c r="D8" s="34"/>
      <c r="E8" s="33">
        <v>0</v>
      </c>
      <c r="F8" s="34"/>
      <c r="G8" s="33">
        <v>8636.0696552184108</v>
      </c>
      <c r="H8" s="34"/>
      <c r="I8" s="24">
        <v>0</v>
      </c>
      <c r="J8" s="25">
        <v>0</v>
      </c>
      <c r="K8" s="35">
        <f t="shared" ref="K8:K9" si="0">C8+E8+G8+I8+J8</f>
        <v>25570.470047342162</v>
      </c>
      <c r="L8" s="36"/>
      <c r="M8" s="15" t="s">
        <v>16</v>
      </c>
      <c r="N8" s="18" t="s">
        <v>17</v>
      </c>
    </row>
    <row r="9" spans="1:155" ht="132" x14ac:dyDescent="0.25">
      <c r="A9" s="8">
        <v>4</v>
      </c>
      <c r="B9" s="9" t="s">
        <v>12</v>
      </c>
      <c r="C9" s="33">
        <v>194534.92</v>
      </c>
      <c r="D9" s="34"/>
      <c r="E9" s="33">
        <v>9.81</v>
      </c>
      <c r="F9" s="34"/>
      <c r="G9" s="33">
        <v>18361.259999999998</v>
      </c>
      <c r="H9" s="34"/>
      <c r="I9" s="24">
        <v>0</v>
      </c>
      <c r="J9" s="25">
        <v>0</v>
      </c>
      <c r="K9" s="35">
        <f t="shared" si="0"/>
        <v>212905.99000000002</v>
      </c>
      <c r="L9" s="36"/>
      <c r="M9" s="21" t="s">
        <v>9</v>
      </c>
      <c r="N9" s="18" t="s">
        <v>21</v>
      </c>
    </row>
    <row r="10" spans="1:155" ht="35.25" customHeight="1" x14ac:dyDescent="0.25">
      <c r="A10" s="10"/>
      <c r="B10" s="11" t="s">
        <v>11</v>
      </c>
      <c r="C10" s="39">
        <f>SUM(C6:D9)</f>
        <v>327772.07939212373</v>
      </c>
      <c r="D10" s="40"/>
      <c r="E10" s="39">
        <f>E6+E8+E9</f>
        <v>9.81</v>
      </c>
      <c r="F10" s="40"/>
      <c r="G10" s="39">
        <f>G6+E7+G8+G9</f>
        <v>94511.603655218409</v>
      </c>
      <c r="H10" s="40"/>
      <c r="I10" s="26">
        <f>SUM(I6:I9)</f>
        <v>347.47199999999998</v>
      </c>
      <c r="J10" s="27">
        <f>SUM(J6:J9)</f>
        <v>12737.275</v>
      </c>
      <c r="K10" s="39">
        <f>SUM(K6:L9)</f>
        <v>435378.24004734214</v>
      </c>
      <c r="L10" s="40"/>
      <c r="M10" s="13"/>
      <c r="N10" s="13"/>
    </row>
    <row r="11" spans="1:155" ht="15.75" customHeigh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55" ht="37.5" customHeight="1" x14ac:dyDescent="0.25">
      <c r="A12" s="43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55" ht="27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</sheetData>
  <mergeCells count="31">
    <mergeCell ref="A13:N13"/>
    <mergeCell ref="C10:D10"/>
    <mergeCell ref="E10:F10"/>
    <mergeCell ref="G10:H10"/>
    <mergeCell ref="K10:L10"/>
    <mergeCell ref="A11:N11"/>
    <mergeCell ref="A12:N12"/>
    <mergeCell ref="C8:D8"/>
    <mergeCell ref="E8:F8"/>
    <mergeCell ref="G8:H8"/>
    <mergeCell ref="K8:L8"/>
    <mergeCell ref="C9:D9"/>
    <mergeCell ref="E9:F9"/>
    <mergeCell ref="G9:H9"/>
    <mergeCell ref="K9:L9"/>
    <mergeCell ref="C6:D6"/>
    <mergeCell ref="E6:F6"/>
    <mergeCell ref="G6:H6"/>
    <mergeCell ref="K6:L6"/>
    <mergeCell ref="C7:D7"/>
    <mergeCell ref="K7:L7"/>
    <mergeCell ref="E7:H7"/>
    <mergeCell ref="C5:D5"/>
    <mergeCell ref="E5:F5"/>
    <mergeCell ref="G5:H5"/>
    <mergeCell ref="K5:L5"/>
    <mergeCell ref="A1:N3"/>
    <mergeCell ref="C4:D4"/>
    <mergeCell ref="E4:F4"/>
    <mergeCell ref="G4:H4"/>
    <mergeCell ref="K4:L4"/>
  </mergeCells>
  <printOptions horizontalCentered="1"/>
  <pageMargins left="3.937007874015748E-2" right="0.19685039370078741" top="0.19685039370078741" bottom="3.937007874015748E-2" header="0.35433070866141736" footer="0"/>
  <pageSetup paperSize="9" scale="35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п.19"б"ПП РФ от 21.01.2004г №24</vt:lpstr>
      <vt:lpstr>'п.19"б"ПП РФ от 21.01.2004г №24'!Заголовки_для_печати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2020-01-14T08:21:00Z</dcterms:modified>
</cp:coreProperties>
</file>